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95" windowWidth="11640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<sst xmlns="http://schemas.openxmlformats.org/spreadsheetml/2006/main" count="38" uniqueCount="28">
  <si>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Colour</t>
  </si>
  <si>
    <t>R</t>
  </si>
  <si>
    <t>G</t>
  </si>
  <si>
    <t>B</t>
  </si>
  <si>
    <t>Y</t>
  </si>
  <si>
    <t>U / Cb</t>
  </si>
  <si>
    <t>V / Cr</t>
  </si>
  <si>
    <t>BLACK</t>
  </si>
  <si>
    <t>RED</t>
  </si>
  <si>
    <t>GREEN</t>
  </si>
  <si>
    <t>BLUE</t>
  </si>
  <si>
    <t>YELLOW</t>
  </si>
  <si>
    <t>CYAN</t>
  </si>
  <si>
    <t>MAGENTA</t>
  </si>
  <si>
    <t>WHITE</t>
  </si>
  <si>
    <t>U</t>
  </si>
  <si>
    <t>V</t>
  </si>
  <si>
    <t>bt.601 (PC graphics &amp; SD)</t>
  </si>
  <si>
    <t>bt.709 (720p, 1080i)</t>
  </si>
  <si>
    <t>Version 1.  4th March 2009</t>
  </si>
  <si>
    <t>YUV value calculator</t>
  </si>
  <si>
    <t>For CORIO2 key / background calculation</t>
  </si>
  <si>
    <t>© TV One 2009</t>
  </si>
  <si>
    <t>Usage:</t>
  </si>
  <si>
    <t>Change RGB values in Red, to get YUV values in Blue</t>
  </si>
  <si>
    <t>CUSTOM</t>
  </si>
  <si>
    <t>Use bt.601 for PC graphics and SD (PAL/NTSC resolutions</t>
  </si>
  <si>
    <t>Use bt.709 for HD resolutions (720p and 1080i)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</si>
</sst>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1" fontId="5" fillId="0" borderId="9" xfId="0" applyNumberFormat="1" applyFont="1" applyBorder="1" applyAlignment="1">
      <alignment horizontal="right"/>
    </xf>
    <xf numFmtId="1" fontId="5" fillId="0" borderId="8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0" fillId="3" borderId="16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E3" sqref="E3"/>
    </sheetView>
  </sheetViews>
  <sheetFormatPr defaultColWidth="9.140625" defaultRowHeight="12.75"/>
  <sheetData>
    <row r="2" spans="1:6" ht="12.75">
      <c r="A2" s="1" t="s">
        <v>20</v>
      </c>
      <c r="E2" s="35" t="s">
        <v>23</v>
      </c>
      <c r="F2" s="34" t="s">
        <v>24</v>
      </c>
    </row>
    <row r="3" spans="1:6" ht="12.75">
      <c r="A3" t="s">
        <v>22</v>
      </c>
      <c r="F3" s="34" t="s">
        <v>26</v>
      </c>
    </row>
    <row r="4" spans="1:6" ht="12.75">
      <c r="A4" t="s">
        <v>21</v>
      </c>
      <c r="F4" s="34" t="s">
        <v>27</v>
      </c>
    </row>
    <row r="5" spans="1:10" ht="12.75">
      <c r="A5" t="s">
        <v>19</v>
      </c>
      <c r="E5" s="25"/>
      <c r="F5" s="25"/>
      <c r="G5" s="26"/>
      <c r="H5" s="25"/>
      <c r="I5" s="25"/>
      <c r="J5" s="25"/>
    </row>
    <row r="6" spans="5:10" ht="12.75">
      <c r="E6" s="24"/>
      <c r="F6" s="24"/>
      <c r="G6" s="24"/>
      <c r="H6" s="24"/>
      <c r="I6" s="24"/>
      <c r="J6" s="24"/>
    </row>
    <row r="7" spans="1:10" ht="12.75">
      <c r="A7" s="2"/>
      <c r="B7" s="2"/>
      <c r="C7" s="2"/>
      <c r="D7" s="3"/>
      <c r="E7" s="33"/>
      <c r="F7" s="29" t="s">
        <v>17</v>
      </c>
      <c r="G7" s="30"/>
      <c r="H7" s="28"/>
      <c r="I7" s="27" t="s">
        <v>18</v>
      </c>
      <c r="J7" s="6"/>
    </row>
    <row r="8" spans="1:10" ht="12.75">
      <c r="A8" s="2" t="s">
        <v>0</v>
      </c>
      <c r="B8" s="2" t="s">
        <v>1</v>
      </c>
      <c r="C8" s="2" t="s">
        <v>2</v>
      </c>
      <c r="D8" s="3" t="s">
        <v>3</v>
      </c>
      <c r="E8" s="31" t="s">
        <v>4</v>
      </c>
      <c r="F8" s="7" t="s">
        <v>5</v>
      </c>
      <c r="G8" s="32" t="s">
        <v>6</v>
      </c>
      <c r="H8" s="6" t="s">
        <v>4</v>
      </c>
      <c r="I8" s="6" t="s">
        <v>5</v>
      </c>
      <c r="J8" s="6" t="s">
        <v>6</v>
      </c>
    </row>
    <row r="9" spans="1:10" ht="12.75">
      <c r="A9" s="4"/>
      <c r="B9" s="4"/>
      <c r="C9" s="4"/>
      <c r="D9" s="5"/>
      <c r="E9" s="31"/>
      <c r="F9" s="7"/>
      <c r="G9" s="32"/>
      <c r="H9" s="6"/>
      <c r="I9" s="6"/>
      <c r="J9" s="6"/>
    </row>
    <row r="10" spans="1:10" ht="12.75">
      <c r="A10" s="5" t="s">
        <v>7</v>
      </c>
      <c r="B10" s="8">
        <v>0</v>
      </c>
      <c r="C10" s="9">
        <v>0</v>
      </c>
      <c r="D10" s="13">
        <v>0</v>
      </c>
      <c r="E10" s="16">
        <f>MMULT($B10:$D10,E$21:E$23)+16</f>
        <v>16</v>
      </c>
      <c r="F10" s="12">
        <f>MMULT($B10:$D10,F$21:F$23)+128</f>
        <v>128</v>
      </c>
      <c r="G10" s="17">
        <f>MMULT($B10:$D10,G$21:G$23)+128</f>
        <v>128</v>
      </c>
      <c r="H10" s="16">
        <f>MMULT($B10:$D10,H$21:H$23)+16</f>
        <v>16</v>
      </c>
      <c r="I10" s="12">
        <f>MMULT($B10:$D10,I$21:I$23)+128</f>
        <v>128</v>
      </c>
      <c r="J10" s="17">
        <f>MMULT($B10:$D10,J$21:J$23)+128</f>
        <v>128</v>
      </c>
    </row>
    <row r="11" spans="1:10" ht="12.75">
      <c r="A11" s="5" t="s">
        <v>8</v>
      </c>
      <c r="B11" s="10">
        <v>255</v>
      </c>
      <c r="C11" s="10">
        <v>0</v>
      </c>
      <c r="D11" s="14">
        <v>0</v>
      </c>
      <c r="E11" s="16">
        <f>MMULT($B11:$D11,E$21:E$23)+16</f>
        <v>81.481</v>
      </c>
      <c r="F11" s="12">
        <f>MMULT($B11:$D11,F$21:F$23)+128</f>
        <v>90.20316027088036</v>
      </c>
      <c r="G11" s="17">
        <f>MMULT($B11:$D11,G$21:G$23)+128</f>
        <v>240</v>
      </c>
      <c r="H11" s="16">
        <f>MMULT($B11:$D11,H$21:H$23)+16</f>
        <v>62.559400000000004</v>
      </c>
      <c r="I11" s="12">
        <f>MMULT($B11:$D11,I$21:I$23)+128</f>
        <v>102.33584824315585</v>
      </c>
      <c r="J11" s="17">
        <f>MMULT($B11:$D11,J$21:J$23)+128</f>
        <v>240</v>
      </c>
    </row>
    <row r="12" spans="1:10" ht="12.75">
      <c r="A12" s="5" t="s">
        <v>9</v>
      </c>
      <c r="B12" s="11">
        <v>0</v>
      </c>
      <c r="C12" s="11">
        <v>255</v>
      </c>
      <c r="D12" s="15">
        <v>0</v>
      </c>
      <c r="E12" s="16">
        <f>MMULT($B12:$D12,E$21:E$23)+16</f>
        <v>144.553</v>
      </c>
      <c r="F12" s="12">
        <f>MMULT($B12:$D12,F$21:F$23)+128</f>
        <v>53.79683972911964</v>
      </c>
      <c r="G12" s="17">
        <f>MMULT($B12:$D12,G$21:G$23)+128</f>
        <v>34.213980028530685</v>
      </c>
      <c r="H12" s="16">
        <f>MMULT($B12:$D12,H$21:H$23)+16</f>
        <v>172.62879999999998</v>
      </c>
      <c r="I12" s="12">
        <f>MMULT($B12:$D12,I$21:I$23)+128</f>
        <v>41.66415175684415</v>
      </c>
      <c r="J12" s="17">
        <f>MMULT($B12:$D12,J$21:J$23)+128</f>
        <v>26.269748539497073</v>
      </c>
    </row>
    <row r="13" spans="1:10" ht="12.75">
      <c r="A13" s="5" t="s">
        <v>10</v>
      </c>
      <c r="B13" s="11">
        <v>0</v>
      </c>
      <c r="C13" s="11">
        <v>0</v>
      </c>
      <c r="D13" s="15">
        <v>255</v>
      </c>
      <c r="E13" s="16">
        <f>MMULT($B13:$D13,E$21:E$23)+16</f>
        <v>40.966</v>
      </c>
      <c r="F13" s="12">
        <f>MMULT($B13:$D13,F$21:F$23)+128</f>
        <v>240</v>
      </c>
      <c r="G13" s="17">
        <f>MMULT($B13:$D13,G$21:G$23)+128</f>
        <v>109.78601997146933</v>
      </c>
      <c r="H13" s="16">
        <f>MMULT($B13:$D13,H$21:H$23)+16</f>
        <v>31.811799999999998</v>
      </c>
      <c r="I13" s="12">
        <f>MMULT($B13:$D13,I$21:I$23)+128</f>
        <v>240</v>
      </c>
      <c r="J13" s="17">
        <f>MMULT($B13:$D13,J$21:J$23)+128</f>
        <v>117.73025146050293</v>
      </c>
    </row>
    <row r="14" spans="1:10" ht="12.75">
      <c r="A14" s="5" t="s">
        <v>11</v>
      </c>
      <c r="B14" s="11">
        <v>255</v>
      </c>
      <c r="C14" s="11">
        <v>255</v>
      </c>
      <c r="D14" s="15">
        <v>0</v>
      </c>
      <c r="E14" s="16">
        <f>MMULT($B14:$D14,E$21:E$23)+16</f>
        <v>210.034</v>
      </c>
      <c r="F14" s="12">
        <f>MMULT($B14:$D14,F$21:F$23)+128</f>
        <v>16</v>
      </c>
      <c r="G14" s="17">
        <f>MMULT($B14:$D14,G$21:G$23)+128</f>
        <v>146.21398002853067</v>
      </c>
      <c r="H14" s="16">
        <f>MMULT($B14:$D14,H$21:H$23)+16</f>
        <v>219.1882</v>
      </c>
      <c r="I14" s="12">
        <f>MMULT($B14:$D14,I$21:I$23)+128</f>
        <v>16</v>
      </c>
      <c r="J14" s="17">
        <f>MMULT($B14:$D14,J$21:J$23)+128</f>
        <v>138.26974853949707</v>
      </c>
    </row>
    <row r="15" spans="1:10" ht="12.75">
      <c r="A15" s="5" t="s">
        <v>12</v>
      </c>
      <c r="B15" s="11">
        <v>0</v>
      </c>
      <c r="C15" s="11">
        <v>255</v>
      </c>
      <c r="D15" s="15">
        <v>255</v>
      </c>
      <c r="E15" s="16">
        <f>MMULT($B15:$D15,E$21:E$23)+16</f>
        <v>169.519</v>
      </c>
      <c r="F15" s="12">
        <f>MMULT($B15:$D15,F$21:F$23)+128</f>
        <v>165.79683972911965</v>
      </c>
      <c r="G15" s="17">
        <f>MMULT($B15:$D15,G$21:G$23)+128</f>
        <v>16.000000000000014</v>
      </c>
      <c r="H15" s="16">
        <f>MMULT($B15:$D15,H$21:H$23)+16</f>
        <v>188.4406</v>
      </c>
      <c r="I15" s="12">
        <f>MMULT($B15:$D15,I$21:I$23)+128</f>
        <v>153.66415175684415</v>
      </c>
      <c r="J15" s="17">
        <f>MMULT($B15:$D15,J$21:J$23)+128</f>
        <v>16</v>
      </c>
    </row>
    <row r="16" spans="1:10" ht="12.75">
      <c r="A16" s="5" t="s">
        <v>13</v>
      </c>
      <c r="B16" s="11">
        <v>255</v>
      </c>
      <c r="C16" s="11">
        <v>0</v>
      </c>
      <c r="D16" s="15">
        <v>255</v>
      </c>
      <c r="E16" s="16">
        <f>MMULT($B16:$D16,E$21:E$23)+16</f>
        <v>106.447</v>
      </c>
      <c r="F16" s="12">
        <f>MMULT($B16:$D16,F$21:F$23)+128</f>
        <v>202.20316027088035</v>
      </c>
      <c r="G16" s="17">
        <f>MMULT($B16:$D16,G$21:G$23)+128</f>
        <v>221.78601997146933</v>
      </c>
      <c r="H16" s="16">
        <f>MMULT($B16:$D16,H$21:H$23)+16</f>
        <v>78.3712</v>
      </c>
      <c r="I16" s="12">
        <f>MMULT($B16:$D16,I$21:I$23)+128</f>
        <v>214.33584824315585</v>
      </c>
      <c r="J16" s="17">
        <f>MMULT($B16:$D16,J$21:J$23)+128</f>
        <v>229.73025146050293</v>
      </c>
    </row>
    <row r="17" spans="1:10" ht="13.5" thickBot="1">
      <c r="A17" s="5" t="s">
        <v>14</v>
      </c>
      <c r="B17" s="11">
        <v>255</v>
      </c>
      <c r="C17" s="11">
        <v>255</v>
      </c>
      <c r="D17" s="15">
        <v>255</v>
      </c>
      <c r="E17" s="16">
        <f>MMULT($B17:$D17,E$21:E$23)+16</f>
        <v>235</v>
      </c>
      <c r="F17" s="12">
        <f>MMULT($B17:$D17,F$21:F$23)+128</f>
        <v>128</v>
      </c>
      <c r="G17" s="17">
        <f>MMULT($B17:$D17,G$21:G$23)+128</f>
        <v>128</v>
      </c>
      <c r="H17" s="16">
        <f>MMULT($B17:$D17,H$21:H$23)+16</f>
        <v>235</v>
      </c>
      <c r="I17" s="12">
        <f>MMULT($B17:$D17,I$21:I$23)+128</f>
        <v>127.99999999999999</v>
      </c>
      <c r="J17" s="17">
        <f>MMULT($B17:$D17,J$21:J$23)+128</f>
        <v>128</v>
      </c>
    </row>
    <row r="18" spans="1:10" ht="14.25" thickBot="1" thickTop="1">
      <c r="A18" s="18" t="s">
        <v>25</v>
      </c>
      <c r="B18" s="19">
        <v>0</v>
      </c>
      <c r="C18" s="19">
        <v>0</v>
      </c>
      <c r="D18" s="20">
        <v>0</v>
      </c>
      <c r="E18" s="21">
        <f>MMULT($B18:$D18,E$21:E$23)+16</f>
        <v>16</v>
      </c>
      <c r="F18" s="22">
        <f>MMULT($B18:$D18,F$21:F$23)+128</f>
        <v>128</v>
      </c>
      <c r="G18" s="23">
        <f>MMULT($B18:$D18,G$21:G$23)+128</f>
        <v>128</v>
      </c>
      <c r="H18" s="21">
        <f>MMULT($B18:$D18,H$21:H$23)+16</f>
        <v>16</v>
      </c>
      <c r="I18" s="22">
        <f>MMULT($B18:$D18,I$21:I$23)+128</f>
        <v>128</v>
      </c>
      <c r="J18" s="23">
        <f>MMULT($B18:$D18,J$21:J$23)+128</f>
        <v>128</v>
      </c>
    </row>
    <row r="19" ht="13.5" thickTop="1"/>
    <row r="20" spans="5:10" ht="12.75" hidden="1">
      <c r="E20" t="s">
        <v>4</v>
      </c>
      <c r="F20" t="s">
        <v>15</v>
      </c>
      <c r="G20" t="s">
        <v>16</v>
      </c>
      <c r="H20" t="s">
        <v>4</v>
      </c>
      <c r="I20" t="s">
        <v>15</v>
      </c>
      <c r="J20" t="s">
        <v>16</v>
      </c>
    </row>
    <row r="21" spans="4:10" ht="12.75" hidden="1">
      <c r="D21" t="s">
        <v>1</v>
      </c>
      <c r="E21">
        <v>0.25678823529411765</v>
      </c>
      <c r="F21">
        <v>-0.1482229008985084</v>
      </c>
      <c r="G21">
        <v>0.4392156862745098</v>
      </c>
      <c r="H21">
        <v>0.18258588235294118</v>
      </c>
      <c r="I21">
        <v>-0.10064373237978097</v>
      </c>
      <c r="J21">
        <v>0.4392156862745098</v>
      </c>
    </row>
    <row r="22" spans="4:10" ht="12.75" hidden="1">
      <c r="D22" t="s">
        <v>2</v>
      </c>
      <c r="E22">
        <v>0.5041294117647058</v>
      </c>
      <c r="F22">
        <v>-0.29099278537600143</v>
      </c>
      <c r="G22">
        <v>-0.36778831361360514</v>
      </c>
      <c r="H22">
        <v>0.6142305882352941</v>
      </c>
      <c r="I22">
        <v>-0.3385719538947288</v>
      </c>
      <c r="J22">
        <v>-0.39894216259020754</v>
      </c>
    </row>
    <row r="23" spans="4:10" ht="12.75" hidden="1">
      <c r="D23" t="s">
        <v>3</v>
      </c>
      <c r="E23">
        <v>0.09790588235294118</v>
      </c>
      <c r="F23">
        <v>0.4392156862745098</v>
      </c>
      <c r="G23">
        <v>-0.07142737266090458</v>
      </c>
      <c r="H23">
        <v>0.06200705882352941</v>
      </c>
      <c r="I23">
        <v>0.43921568627450974</v>
      </c>
      <c r="J23">
        <v>-0.04027352368430227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 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</cp:lastModifiedBy>
  <dcterms:created xsi:type="dcterms:W3CDTF">2009-03-04T11:23:36Z</dcterms:created>
  <dcterms:modified xsi:type="dcterms:W3CDTF">2009-03-04T11:49:58Z</dcterms:modified>
  <cp:category/>
  <cp:version/>
  <cp:contentType/>
  <cp:contentStatus/>
</cp:coreProperties>
</file>